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Thrileonsrv01\ε2.11 δημοσιοτητα\Ε2.11.04 ΙΣΤΟΣΕΛΙΔΑ\ΑΝΑΡΤΗΣΕΙΣ\ΛΟΙΠΑ\"/>
    </mc:Choice>
  </mc:AlternateContent>
  <xr:revisionPtr revIDLastSave="0" documentId="8_{DDF33DC7-FC79-4002-8C09-540847C227E4}" xr6:coauthVersionLast="47" xr6:coauthVersionMax="47" xr10:uidLastSave="{00000000-0000-0000-0000-000000000000}"/>
  <bookViews>
    <workbookView xWindow="1410" yWindow="1980" windowWidth="21600" windowHeight="11385" xr2:uid="{00000000-000D-0000-FFFF-FFFF00000000}"/>
  </bookViews>
  <sheets>
    <sheet name="ΑΝΑΛΥΤΙΚΕΣ ΣΥΜΒΑΣΕΙΣ ΑΝΑΘΕΣΕΙΣ" sheetId="1" r:id="rId1"/>
  </sheets>
  <definedNames>
    <definedName name="_xlnm._FilterDatabase" localSheetId="0" hidden="1">'ΑΝΑΛΥΤΙΚΕΣ ΣΥΜΒΑΣΕΙΣ ΑΝΑΘΕΣΕΙΣ'!$A$5:$P$10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H10" i="1" s="1"/>
  <c r="M10" i="1" s="1"/>
  <c r="H9" i="1"/>
  <c r="M9" i="1" s="1"/>
  <c r="L8" i="1"/>
  <c r="H8" i="1"/>
  <c r="M8" i="1" s="1"/>
  <c r="G7" i="1"/>
  <c r="H7" i="1" s="1"/>
  <c r="M7" i="1" s="1"/>
  <c r="G6" i="1"/>
  <c r="H6" i="1" s="1"/>
  <c r="K3" i="1"/>
  <c r="J3" i="1"/>
  <c r="I3" i="1"/>
  <c r="H3" i="1" l="1"/>
  <c r="M6" i="1"/>
  <c r="M3" i="1" l="1"/>
  <c r="L3" i="1"/>
</calcChain>
</file>

<file path=xl/sharedStrings.xml><?xml version="1.0" encoding="utf-8"?>
<sst xmlns="http://schemas.openxmlformats.org/spreadsheetml/2006/main" count="51" uniqueCount="43">
  <si>
    <t>ΑΝΑΘΕΣΕΙΣ / ΣΥΜΒΑΣΕΙΣ</t>
  </si>
  <si>
    <t>ΠΛΗΡΩΜΕΣ</t>
  </si>
  <si>
    <t>ΠΑΡΑΤΗΡΗΣΕΙΣ</t>
  </si>
  <si>
    <t>ΚΩΔ</t>
  </si>
  <si>
    <t>ΠΕΡΙΓΡΑΦΗ</t>
  </si>
  <si>
    <t>ΤΙΤΛΟΣ ΑΝΑΘΕΣΗΣ / ΣΥΜΒΑΣΗΣ</t>
  </si>
  <si>
    <t>ΑΝΑΔΟΧΟΣ</t>
  </si>
  <si>
    <t>ΛΗΞΗ ΣΥΜΒΑΣΗΣ</t>
  </si>
  <si>
    <t>ΚΑΘΑΡΟ ΠΟΣΟ</t>
  </si>
  <si>
    <t>ΦΠΑ</t>
  </si>
  <si>
    <t>ΣΥΜΒΑΤΙΚΟ ΠΟΣΟ ΜΕ ΦΠΑ</t>
  </si>
  <si>
    <t xml:space="preserve">ΗΜ/ΝΙΑ ΕΝΑΡΞΗΣ </t>
  </si>
  <si>
    <t>ΗΜ/ΝΙΑ ΛΗΞΗΣ</t>
  </si>
  <si>
    <t>ΤΡΟΠ/ΣΗ ΗΜ/ΝΙΑΣ ΛΗΞΗΣ</t>
  </si>
  <si>
    <t>ΠΛΗΡΩΜΕΣ
ΕΩΣ</t>
  </si>
  <si>
    <t>ΥΠΟΛΟΙΠΟ ΝΑ ΚΑΤΑΒΛΗΘΕΙ</t>
  </si>
  <si>
    <t>Γ3</t>
  </si>
  <si>
    <t>Γενικά Έξοδα Λειτουργίας</t>
  </si>
  <si>
    <t>ΚΟΙΣΠΕ ΔΙΑΠΛΟΥΣ</t>
  </si>
  <si>
    <t>09.07.2020</t>
  </si>
  <si>
    <t>03.06.2021</t>
  </si>
  <si>
    <t>31.10.2021</t>
  </si>
  <si>
    <t>ΣΕ ΕΞΕΛΙΞΗ ΣΥΜΒΑΣΗ</t>
  </si>
  <si>
    <t>Β.3.1</t>
  </si>
  <si>
    <t>Σύμβουλοι</t>
  </si>
  <si>
    <t>PLANET ΑΕ</t>
  </si>
  <si>
    <t>Καθαρισμός γραφείων και κοινόχρηστων χώρων του ορόφου στέγασης της ΕΔΤΜΕΤ/ΥΠΥΜΕ
«Επιτελική Δομή ΕΣΠΑ του Υπουργείου Υποδομών και Μεταφορών</t>
  </si>
  <si>
    <t>ΛΗΞΗ ΣΥΜΒΑΣΗΣ/02.07.2023</t>
  </si>
  <si>
    <t>ΠΑΡΟΧΗ ΕΞΕΙΔΙΚΕΥΜΕΝΩΝ ΝΟΜΙΚΩΝ ΥΠΗΡΕΣΙΩΝ ΚΑΙ ΥΠΗΡΕΣΙΩΝ ΝΟΜΙΚΗΣ ΥΠΟΣΤΗΡΙΞΗΣ ΤΟΥ ΥΠΟΥΡΓΕΙΟΥ ΥΠΟΔΟΜΩΝ ΚΑΙ ΜΕΤΑΦΟΡΩΝ ΚΑΤΑ ΤΗ ΔΙΕΝΕΡΓΕΙΑ ΤΟΥ ΑΝΟΙΧΤΟΥ ΔΙΑΓΩΝΙΣΜΟΥ ΑΝΑΝΕΩΣΗΣ ΣΤΟΛΟΥ ΑΣΤΙΚΩΝ ΟΧΗΜΑΤΩΝ ΓΙΑ ΤΙΣ ΜΕΙΖΟΝΕΣ ΠΕΡΙΟΧΕΣ ΤΗΣ ΑΤΤΙΚΗΣ
ΚΑΙ ΤΗΣ ΘΕΣΣΑΛΟΝΙΚΗΣ</t>
  </si>
  <si>
    <t>ΜΑΡΙΝΟΣ ΚΑΤΣΑΣ ΛΙΑΣΚΟΣ ΠΕΤΡΟΥΛΙΑΣ ΓΟΥΝΤΖΑ ΔΙΚΗΓΟΡΙΚΗ ΕΤΑΙΡΕΙΑ «ΜΑΡΙΝΟΣ ΠΕΤΡΟΥΛΙΑΣ ΚΑΙ ΣΥΝΕΤΑΙΡΟΙ»</t>
  </si>
  <si>
    <t>ΛΗΞΗ ΣΥΜΒΑΣΗΣ /30.09.2022</t>
  </si>
  <si>
    <t>ΠΑΡΟΧΗ ΥΠΗΡΕΣΙΩΝ ΣΥΜΒΟΥΛΟΥ ΤΕΧΝΙΚΗΣ ΥΠΟΣΤΗΡΙΞΗΣ ΣΤΗ ΣΥΝΤΑΞΗ ΤΩΝ ΤΕΥΧΩΝ «ΠΡΟΣΚΛΗΣΗ ΣΥΜΜΕΤΟΧΗΣ ΣΕ ΔΙΑΛΟΓΟ» ΤΟΥ Β.Ι ΣΤΑΔΙΟΥ ΤΟΥ ΑΝΤΑΓΩΝΙΣΤΙΚΟΥ ΔΙΑΛΟΓΟΥ ΤΩΝ ΔΗΜΟΠΡΑΤΗΜΕΝΩΝ ΣΙΔΗΡΟΔΡΟΜΙΚΩΝ ΕΡΓΩΝ ΚΑΙ ΥΠΟΣΤΗΡΙΞΗ ΣΤΗ ΣΥΝΤΑΞΗ ΤΩΝ ΤΕΥΧΩΝ ΔΗΜΟΠΡΑΤΗΣΗΣ ΤΕΧΝΙΚΩΝ ΣΥΜΒΟΥΛΩΝ ΓΙΑ ΤΗ ΔΙΑΧΕΙΡΙΣΗ ΚΑΙ ΠΑΡΑΚΟΛΟΥΘΗΣΗ ΤΩΝ ΕΡΓΩΝ ΚΑΤΑ ΤΗ ΦΑΣΗ ΚΑΤΑΣΚΕΥΗΣ</t>
  </si>
  <si>
    <t>ΚΟΧΙΑΔΑΚΗ ΜΑΡΙΑ ΤΟΥ ΕΜΜΑΝΟΥΗΛ</t>
  </si>
  <si>
    <t>ΛΗΞΗ ΣΥΜΒΑΣΗΣ 25.09.2022</t>
  </si>
  <si>
    <t>ΠΑΡΟΧΗ ΥΠΗΡΕΣΙΩΝ ΣΥΜΒΟΥΛΟΥ ΤΕΧΝΙΚΗΣ ΥΠΟΣΤΗΡΙΞΗΣ ΤΟΥ ΥΠΟΥΡΓΕΙΟΥ ΥΠΟΔΟΜΩΝ ΚΑΙ ΜΕΤΑΦΟΡΩΝ ΚΑΤΑ ΤΗ ΔΙΕΝΕΡΓΕΙΑ ΤΟΥ ΑΝΟΙΧΤΟΥ ΔΙΑΓΩΝΙΣΜΟΥ ΑΝΑΝΕΩΣΗΣ ΣΤΟΛΟΥ ΑΣΤΙΚΩΝ ΟΧΗΜΑΤΩΝ ΓΙΑ ΤΙΣ ΜΕΙΖΟΝΕΣ ΠΕΡΙΟΧΕΣ ΤΗΣ ΑΤΤΙΚΗΣ ΚΑΙ ΤΗΣ ΘΕΣΣΑΛΟΝΙΚΗΣ</t>
  </si>
  <si>
    <t>ΣΥΜΒΟΥΛΟΣ ΤΕΧΝΙΚΗΣ ΥΠΟΣΤΗΡΙΞΗΣ ΤΟΥ ΥΠΟΥΡΓΕΙΟΥ ΥΠΟΔΟΜΩΝ ΚΑΙ ΜΕΤΑΦΟΡΩΝ ΓΙΑ ΤΗΝ ΩΡΙΜΑΝΣΗ ΤΗΣ ΔΡΑΣΗΣ ΔΗΜΙΟΥΡΓΙΑΣ ΕΝΙΑΙΟΥ ΜΗΤΡΟΠΟΛΙΤΙΚΟΥ ΣΥΓΚΟΙΝΩΝΙΑΚΟΥ ΦΟΡΕΑ ΑΤΤΙΚΗΣ</t>
  </si>
  <si>
    <t>KPMG ΣΥΜΒΟΥΛΟΙ ΜΟΝΟΠΡΟΣΩΠΗ A.E</t>
  </si>
  <si>
    <t>ΑΔΑΜ</t>
  </si>
  <si>
    <t>22SYMV009886904</t>
  </si>
  <si>
    <t>22SYMV010301387</t>
  </si>
  <si>
    <t>22SYMV010622035</t>
  </si>
  <si>
    <t>22SYMV010339244</t>
  </si>
  <si>
    <t>22SYMV011582717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</si>
</sst>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
  </numFmts>
  <fonts count="6" x14ac:knownFonts="1">
    <font>
      <sz val="11"/>
      <color rgb="FF000000"/>
      <name val="Calibri"/>
      <family val="2"/>
      <charset val="161"/>
    </font>
    <font>
      <b/>
      <i/>
      <sz val="11"/>
      <color rgb="FF0000FF"/>
      <name val="Calibri"/>
      <family val="2"/>
      <charset val="161"/>
    </font>
    <font>
      <b/>
      <sz val="11"/>
      <color rgb="FF000000"/>
      <name val="Calibri"/>
      <family val="2"/>
      <charset val="161"/>
    </font>
    <font>
      <sz val="11"/>
      <color rgb="FFFF0000"/>
      <name val="Calibri"/>
      <family val="2"/>
      <charset val="161"/>
    </font>
    <font>
      <sz val="11"/>
      <name val="Calibri"/>
      <family val="2"/>
      <charset val="161"/>
    </font>
    <font>
      <b/>
      <sz val="11"/>
      <name val="Calibri"/>
      <family val="2"/>
      <charset val="161"/>
    </font>
  </fonts>
  <fills count="8">
    <fill>
      <patternFill patternType="none"/>
    </fill>
    <fill>
      <patternFill patternType="gray125"/>
    </fill>
    <fill>
      <patternFill patternType="solid">
        <fgColor rgb="FFFFF2CC"/>
        <bgColor rgb="FFFFF2CC"/>
      </patternFill>
    </fill>
    <fill>
      <patternFill patternType="solid">
        <fgColor rgb="FFD9E1F2"/>
        <bgColor rgb="FFD9E1F2"/>
      </patternFill>
    </fill>
    <fill>
      <patternFill patternType="solid">
        <fgColor rgb="FFE7E6E6"/>
        <bgColor rgb="FFE7E6E6"/>
      </patternFill>
    </fill>
    <fill>
      <patternFill patternType="solid">
        <fgColor rgb="FFFFFFFF"/>
        <bgColor rgb="FFFFFFFF"/>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diagonal/>
    </border>
    <border>
      <left/>
      <right/>
      <top style="thin">
        <color rgb="FF00000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9">
    <xf numFmtId="0" fontId="0" fillId="0" borderId="0" xfId="0"/>
    <xf numFmtId="0" fontId="0" fillId="0" borderId="0" xfId="0" applyAlignment="1">
      <alignment horizontal="center"/>
    </xf>
    <xf numFmtId="4" fontId="0" fillId="0" borderId="0" xfId="0" applyNumberFormat="1"/>
    <xf numFmtId="4" fontId="0" fillId="0" borderId="0" xfId="0" applyNumberFormat="1" applyAlignment="1">
      <alignment horizontal="right" vertical="center" indent="1"/>
    </xf>
    <xf numFmtId="0" fontId="0" fillId="0" borderId="0" xfId="0" applyAlignment="1">
      <alignment horizontal="center" vertical="center"/>
    </xf>
    <xf numFmtId="0" fontId="0" fillId="0" borderId="0" xfId="0" applyAlignment="1">
      <alignment horizontal="left" vertical="center" indent="1"/>
    </xf>
    <xf numFmtId="4" fontId="1" fillId="0" borderId="0" xfId="0" applyNumberFormat="1" applyFont="1" applyAlignment="1">
      <alignment horizontal="right" vertical="center" indent="1"/>
    </xf>
    <xf numFmtId="4" fontId="1" fillId="0" borderId="0" xfId="0" applyNumberFormat="1" applyFont="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xf>
    <xf numFmtId="4" fontId="2" fillId="4" borderId="7" xfId="0" applyNumberFormat="1" applyFont="1" applyFill="1" applyBorder="1" applyAlignment="1">
      <alignment horizontal="center" vertical="center" wrapText="1"/>
    </xf>
    <xf numFmtId="4" fontId="2" fillId="4" borderId="7" xfId="0" applyNumberFormat="1" applyFont="1" applyFill="1" applyBorder="1" applyAlignment="1">
      <alignment horizontal="center" vertical="center"/>
    </xf>
    <xf numFmtId="4" fontId="2" fillId="4" borderId="8" xfId="0" applyNumberFormat="1" applyFont="1" applyFill="1" applyBorder="1" applyAlignment="1">
      <alignment horizontal="center" vertical="center" wrapText="1"/>
    </xf>
    <xf numFmtId="4" fontId="2" fillId="4" borderId="6" xfId="0" applyNumberFormat="1"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5" borderId="6" xfId="0" applyFont="1" applyFill="1" applyBorder="1" applyAlignment="1">
      <alignment horizontal="center" vertical="center"/>
    </xf>
    <xf numFmtId="0" fontId="0" fillId="5" borderId="7" xfId="0" applyFill="1" applyBorder="1" applyAlignment="1">
      <alignment horizontal="left" vertical="center" wrapText="1" indent="1"/>
    </xf>
    <xf numFmtId="4" fontId="0" fillId="5" borderId="6" xfId="0" applyNumberFormat="1" applyFill="1" applyBorder="1" applyAlignment="1">
      <alignment horizontal="left" vertical="center" wrapText="1" indent="1"/>
    </xf>
    <xf numFmtId="0" fontId="0" fillId="5" borderId="7" xfId="0" applyFill="1" applyBorder="1" applyAlignment="1">
      <alignment horizontal="center" vertical="center" wrapText="1"/>
    </xf>
    <xf numFmtId="4" fontId="0" fillId="5" borderId="6" xfId="0" applyNumberFormat="1" applyFill="1" applyBorder="1" applyAlignment="1">
      <alignment horizontal="right" vertical="center" indent="1"/>
    </xf>
    <xf numFmtId="4" fontId="0" fillId="5" borderId="8" xfId="0" applyNumberFormat="1" applyFill="1" applyBorder="1" applyAlignment="1">
      <alignment horizontal="right" vertical="center" indent="1"/>
    </xf>
    <xf numFmtId="164" fontId="4" fillId="0" borderId="7" xfId="0" applyNumberFormat="1" applyFont="1" applyBorder="1" applyAlignment="1">
      <alignment horizontal="center" vertical="center"/>
    </xf>
    <xf numFmtId="0" fontId="4" fillId="0" borderId="7" xfId="0" applyFont="1" applyBorder="1" applyAlignment="1">
      <alignment horizontal="center" vertical="center"/>
    </xf>
    <xf numFmtId="0" fontId="3" fillId="0" borderId="8" xfId="0" applyFont="1" applyBorder="1" applyAlignment="1">
      <alignment horizontal="center" vertical="center"/>
    </xf>
    <xf numFmtId="4" fontId="4" fillId="0" borderId="6" xfId="0" applyNumberFormat="1" applyFont="1" applyBorder="1" applyAlignment="1">
      <alignment horizontal="right" vertical="center" indent="1"/>
    </xf>
    <xf numFmtId="0" fontId="3" fillId="5" borderId="5" xfId="0" applyFont="1" applyFill="1" applyBorder="1" applyAlignment="1">
      <alignment horizontal="left" vertical="center" indent="1"/>
    </xf>
    <xf numFmtId="0" fontId="3" fillId="5" borderId="10" xfId="0" applyFont="1" applyFill="1" applyBorder="1" applyAlignment="1">
      <alignment horizontal="left" vertical="center" indent="1"/>
    </xf>
    <xf numFmtId="0" fontId="0" fillId="0" borderId="12" xfId="0" applyBorder="1" applyAlignment="1">
      <alignment horizontal="left" vertical="center" wrapText="1" indent="1"/>
    </xf>
    <xf numFmtId="0" fontId="0" fillId="0" borderId="11" xfId="0" applyBorder="1" applyAlignment="1">
      <alignment horizontal="left" vertical="center" wrapText="1" indent="1"/>
    </xf>
    <xf numFmtId="0" fontId="2" fillId="5" borderId="10" xfId="0" applyFont="1" applyFill="1" applyBorder="1" applyAlignment="1">
      <alignment horizontal="center" vertical="center"/>
    </xf>
    <xf numFmtId="0" fontId="0" fillId="5" borderId="5" xfId="0" applyFill="1" applyBorder="1" applyAlignment="1">
      <alignment horizontal="left" vertical="center" wrapText="1" indent="1"/>
    </xf>
    <xf numFmtId="4" fontId="0" fillId="5" borderId="5" xfId="0" applyNumberFormat="1" applyFill="1" applyBorder="1" applyAlignment="1">
      <alignment horizontal="right" vertical="center" indent="1"/>
    </xf>
    <xf numFmtId="4" fontId="4" fillId="5" borderId="13" xfId="0" applyNumberFormat="1" applyFont="1" applyFill="1" applyBorder="1" applyAlignment="1">
      <alignment horizontal="right" vertical="center" indent="1"/>
    </xf>
    <xf numFmtId="0" fontId="3" fillId="5" borderId="14" xfId="0" applyFont="1" applyFill="1" applyBorder="1" applyAlignment="1">
      <alignment horizontal="left" vertical="center" indent="1"/>
    </xf>
    <xf numFmtId="0" fontId="0" fillId="5" borderId="15" xfId="0" applyFill="1" applyBorder="1" applyAlignment="1">
      <alignment horizontal="left" vertical="center" wrapText="1" indent="1"/>
    </xf>
    <xf numFmtId="0" fontId="0" fillId="0" borderId="11" xfId="0" applyBorder="1" applyAlignment="1">
      <alignment horizontal="center" vertical="center" wrapText="1"/>
    </xf>
    <xf numFmtId="0" fontId="0" fillId="0" borderId="16" xfId="0" applyBorder="1" applyAlignment="1">
      <alignment horizontal="left" vertical="center" wrapText="1" indent="1"/>
    </xf>
    <xf numFmtId="4" fontId="0" fillId="5" borderId="14" xfId="0" applyNumberFormat="1" applyFill="1" applyBorder="1" applyAlignment="1">
      <alignment horizontal="center" vertical="center"/>
    </xf>
    <xf numFmtId="4" fontId="0" fillId="5" borderId="14" xfId="0" applyNumberFormat="1" applyFill="1" applyBorder="1" applyAlignment="1">
      <alignment horizontal="right" vertical="center" indent="1"/>
    </xf>
    <xf numFmtId="0" fontId="2" fillId="5" borderId="12" xfId="0" applyFont="1" applyFill="1" applyBorder="1" applyAlignment="1">
      <alignment horizontal="center" vertical="center"/>
    </xf>
    <xf numFmtId="0" fontId="0" fillId="5" borderId="17" xfId="0" applyFill="1" applyBorder="1" applyAlignment="1">
      <alignment horizontal="left" vertical="center" wrapText="1" indent="1"/>
    </xf>
    <xf numFmtId="4" fontId="0" fillId="0" borderId="14" xfId="0" applyNumberFormat="1"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left" vertical="center" wrapText="1" indent="1"/>
    </xf>
    <xf numFmtId="4" fontId="0" fillId="0" borderId="14" xfId="0" applyNumberFormat="1" applyBorder="1" applyAlignment="1">
      <alignment horizontal="center" vertical="center"/>
    </xf>
    <xf numFmtId="0" fontId="2" fillId="5" borderId="5" xfId="0" applyFont="1" applyFill="1" applyBorder="1" applyAlignment="1">
      <alignment horizontal="center" vertical="center"/>
    </xf>
    <xf numFmtId="4" fontId="0" fillId="0" borderId="5" xfId="0" applyNumberFormat="1" applyBorder="1" applyAlignment="1">
      <alignment horizontal="center" vertical="center" wrapText="1"/>
    </xf>
    <xf numFmtId="0" fontId="0" fillId="0" borderId="5" xfId="0" applyBorder="1" applyAlignment="1">
      <alignment horizontal="center" vertical="center" wrapText="1"/>
    </xf>
    <xf numFmtId="4" fontId="0" fillId="0" borderId="19" xfId="0" applyNumberFormat="1" applyBorder="1" applyAlignment="1">
      <alignment vertical="center"/>
    </xf>
    <xf numFmtId="4" fontId="0" fillId="0" borderId="5" xfId="0" applyNumberFormat="1" applyBorder="1" applyAlignment="1">
      <alignment vertical="center"/>
    </xf>
    <xf numFmtId="4" fontId="0" fillId="5" borderId="20" xfId="0" applyNumberFormat="1" applyFill="1" applyBorder="1" applyAlignment="1">
      <alignment horizontal="right" vertical="center" indent="1"/>
    </xf>
    <xf numFmtId="0" fontId="0" fillId="0" borderId="19" xfId="0" applyBorder="1"/>
    <xf numFmtId="4" fontId="0" fillId="0" borderId="5" xfId="0" applyNumberFormat="1" applyBorder="1" applyAlignment="1">
      <alignment horizontal="center" vertical="center"/>
    </xf>
    <xf numFmtId="0" fontId="0" fillId="0" borderId="14" xfId="0" applyBorder="1"/>
    <xf numFmtId="4" fontId="0" fillId="0" borderId="0" xfId="0" applyNumberFormat="1" applyAlignment="1">
      <alignment horizontal="center" vertical="center"/>
    </xf>
    <xf numFmtId="2" fontId="0" fillId="0" borderId="5" xfId="0" applyNumberFormat="1" applyBorder="1" applyAlignment="1">
      <alignment horizontal="center" vertical="center" wrapText="1"/>
    </xf>
    <xf numFmtId="4" fontId="0" fillId="0" borderId="0" xfId="0" applyNumberFormat="1" applyAlignment="1">
      <alignment horizontal="center"/>
    </xf>
    <xf numFmtId="0" fontId="5" fillId="5" borderId="14" xfId="0" applyFont="1" applyFill="1" applyBorder="1" applyAlignment="1">
      <alignment horizontal="center" vertical="center"/>
    </xf>
    <xf numFmtId="0" fontId="5" fillId="0" borderId="5"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5" fillId="5" borderId="5" xfId="0" applyFont="1" applyFill="1" applyBorder="1" applyAlignment="1">
      <alignment horizontal="center" vertical="center"/>
    </xf>
    <xf numFmtId="4" fontId="4" fillId="5" borderId="7" xfId="0" applyNumberFormat="1" applyFont="1" applyFill="1" applyBorder="1" applyAlignment="1">
      <alignment horizontal="center" vertical="center"/>
    </xf>
    <xf numFmtId="4" fontId="0" fillId="5" borderId="11" xfId="0" applyNumberFormat="1" applyFill="1" applyBorder="1" applyAlignment="1">
      <alignment horizontal="center" vertical="center"/>
    </xf>
    <xf numFmtId="4" fontId="0" fillId="7" borderId="5" xfId="0" applyNumberFormat="1" applyFill="1" applyBorder="1" applyAlignment="1">
      <alignment horizontal="center" vertical="center"/>
    </xf>
    <xf numFmtId="4" fontId="2" fillId="6" borderId="14" xfId="0" applyNumberFormat="1" applyFont="1" applyFill="1" applyBorder="1" applyAlignment="1">
      <alignment horizontal="center" vertical="center"/>
    </xf>
    <xf numFmtId="4" fontId="5" fillId="6" borderId="7" xfId="0" applyNumberFormat="1" applyFont="1" applyFill="1" applyBorder="1" applyAlignment="1">
      <alignment horizontal="center" vertical="center"/>
    </xf>
    <xf numFmtId="4" fontId="2" fillId="6" borderId="11" xfId="0" applyNumberFormat="1" applyFont="1" applyFill="1" applyBorder="1" applyAlignment="1">
      <alignment horizontal="center" vertical="center"/>
    </xf>
    <xf numFmtId="4" fontId="2" fillId="6" borderId="5"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2" xfId="0" applyNumberFormat="1" applyFont="1" applyFill="1" applyBorder="1" applyAlignment="1">
      <alignment horizontal="center" vertical="center"/>
    </xf>
    <xf numFmtId="4" fontId="2" fillId="2" borderId="3"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9" xfId="0" applyFont="1" applyFill="1" applyBorder="1" applyAlignment="1">
      <alignment horizontal="center" vertical="center"/>
    </xf>
    <xf numFmtId="4" fontId="2" fillId="4" borderId="5" xfId="0" applyNumberFormat="1" applyFont="1" applyFill="1" applyBorder="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workbookViewId="0">
      <selection activeCell="A6" sqref="A6:XFD46"/>
    </sheetView>
  </sheetViews>
  <sheetFormatPr defaultRowHeight="15" x14ac:dyDescent="0.25"/>
  <cols>
    <col min="2" max="2" width="22.140625" customWidth="1"/>
    <col min="3" max="3" width="62" style="3" customWidth="1"/>
    <col min="4" max="4" width="27" style="4" customWidth="1"/>
    <col min="5" max="5" width="27" style="5" hidden="1" customWidth="1"/>
    <col min="6" max="6" width="15.7109375" style="56" customWidth="1"/>
    <col min="7" max="7" width="15.5703125" style="56" customWidth="1"/>
    <col min="8" max="8" width="15.7109375" style="56" customWidth="1"/>
    <col min="9" max="11" width="12.7109375" style="4" hidden="1" customWidth="1"/>
    <col min="12" max="12" width="16.7109375" style="56" hidden="1" customWidth="1"/>
    <col min="13" max="13" width="16.7109375" hidden="1" customWidth="1"/>
    <col min="14" max="14" width="28.7109375" style="1" customWidth="1"/>
    <col min="15" max="15" width="20.5703125" customWidth="1"/>
    <col min="16" max="16" width="21" customWidth="1"/>
  </cols>
  <sheetData>
    <row r="1" spans="1:16" x14ac:dyDescent="0.25">
      <c r="C1"/>
      <c r="D1" s="1"/>
      <c r="E1"/>
      <c r="F1" s="1"/>
      <c r="G1" s="1"/>
      <c r="H1" s="1"/>
      <c r="I1"/>
      <c r="J1"/>
      <c r="K1"/>
      <c r="L1" s="1"/>
    </row>
    <row r="2" spans="1:16" x14ac:dyDescent="0.25">
      <c r="C2"/>
      <c r="D2" s="1"/>
      <c r="E2"/>
      <c r="F2" s="1"/>
      <c r="G2" s="1"/>
      <c r="H2" s="58"/>
      <c r="I2"/>
      <c r="J2"/>
      <c r="K2"/>
      <c r="L2" s="1">
        <v>1044529.1600000011</v>
      </c>
    </row>
    <row r="3" spans="1:16" ht="15.75" thickBot="1" x14ac:dyDescent="0.3">
      <c r="H3" s="7">
        <f>SUBTOTAL(9,H6:H90)</f>
        <v>313464.69640000002</v>
      </c>
      <c r="I3" s="6">
        <f>SUBTOTAL(9,I6:I9)</f>
        <v>109740</v>
      </c>
      <c r="J3" s="6">
        <f>SUBTOTAL(9,J6:J9)</f>
        <v>12400</v>
      </c>
      <c r="K3" s="6">
        <f>SUBTOTAL(9,K6:K9)</f>
        <v>0</v>
      </c>
      <c r="L3" s="7">
        <f>SUBTOTAL(9,L6:L9)</f>
        <v>232743.12</v>
      </c>
      <c r="M3" s="6">
        <f>SUBTOTAL(9,M6:M9)</f>
        <v>7561.5764000000017</v>
      </c>
      <c r="N3" s="58"/>
      <c r="P3" s="2"/>
    </row>
    <row r="4" spans="1:16" x14ac:dyDescent="0.25">
      <c r="C4" s="71" t="s">
        <v>0</v>
      </c>
      <c r="D4" s="72"/>
      <c r="E4" s="72"/>
      <c r="F4" s="72"/>
      <c r="G4" s="72"/>
      <c r="H4" s="72"/>
      <c r="I4" s="72"/>
      <c r="J4" s="72"/>
      <c r="K4" s="73"/>
      <c r="L4" s="74" t="s">
        <v>1</v>
      </c>
      <c r="M4" s="75"/>
      <c r="N4" s="76" t="s">
        <v>37</v>
      </c>
      <c r="O4" s="78" t="s">
        <v>2</v>
      </c>
    </row>
    <row r="5" spans="1:16" ht="45" x14ac:dyDescent="0.25">
      <c r="A5" s="8" t="s">
        <v>3</v>
      </c>
      <c r="B5" s="9" t="s">
        <v>4</v>
      </c>
      <c r="C5" s="10" t="s">
        <v>5</v>
      </c>
      <c r="D5" s="11" t="s">
        <v>6</v>
      </c>
      <c r="E5" s="11" t="s">
        <v>7</v>
      </c>
      <c r="F5" s="12" t="s">
        <v>8</v>
      </c>
      <c r="G5" s="13" t="s">
        <v>9</v>
      </c>
      <c r="H5" s="12" t="s">
        <v>10</v>
      </c>
      <c r="I5" s="12" t="s">
        <v>11</v>
      </c>
      <c r="J5" s="12" t="s">
        <v>12</v>
      </c>
      <c r="K5" s="14" t="s">
        <v>13</v>
      </c>
      <c r="L5" s="15" t="s">
        <v>14</v>
      </c>
      <c r="M5" s="16" t="s">
        <v>15</v>
      </c>
      <c r="N5" s="77"/>
      <c r="O5" s="78"/>
    </row>
    <row r="6" spans="1:16" ht="60" x14ac:dyDescent="0.25">
      <c r="A6" s="17" t="s">
        <v>16</v>
      </c>
      <c r="B6" s="18" t="s">
        <v>17</v>
      </c>
      <c r="C6" s="19" t="s">
        <v>26</v>
      </c>
      <c r="D6" s="20" t="s">
        <v>18</v>
      </c>
      <c r="E6" s="30" t="s">
        <v>27</v>
      </c>
      <c r="F6" s="64">
        <v>18294.11</v>
      </c>
      <c r="G6" s="64">
        <f t="shared" ref="G6:G7" si="0">F6*0.24</f>
        <v>4390.5864000000001</v>
      </c>
      <c r="H6" s="68">
        <f>G6+F6</f>
        <v>22684.696400000001</v>
      </c>
      <c r="I6" s="23" t="s">
        <v>19</v>
      </c>
      <c r="J6" s="24" t="s">
        <v>20</v>
      </c>
      <c r="K6" s="25" t="s">
        <v>21</v>
      </c>
      <c r="L6" s="26">
        <v>15123.119999999999</v>
      </c>
      <c r="M6" s="34">
        <f>H6-L6</f>
        <v>7561.5764000000017</v>
      </c>
      <c r="N6" s="59" t="s">
        <v>38</v>
      </c>
      <c r="O6" s="60">
        <v>2022</v>
      </c>
    </row>
    <row r="7" spans="1:16" ht="90" x14ac:dyDescent="0.25">
      <c r="A7" s="17" t="s">
        <v>23</v>
      </c>
      <c r="B7" s="36" t="s">
        <v>24</v>
      </c>
      <c r="C7" s="29" t="s">
        <v>28</v>
      </c>
      <c r="D7" s="37" t="s">
        <v>29</v>
      </c>
      <c r="E7" s="38" t="s">
        <v>30</v>
      </c>
      <c r="F7" s="65">
        <v>58500</v>
      </c>
      <c r="G7" s="65">
        <f t="shared" si="0"/>
        <v>14040</v>
      </c>
      <c r="H7" s="69">
        <f t="shared" ref="H7:H10" si="1">F7+G7</f>
        <v>72540</v>
      </c>
      <c r="I7" s="21">
        <v>37200</v>
      </c>
      <c r="J7" s="22">
        <v>12400</v>
      </c>
      <c r="K7" s="28" t="s">
        <v>22</v>
      </c>
      <c r="L7" s="39">
        <v>72540</v>
      </c>
      <c r="M7" s="40">
        <f t="shared" ref="M7:M9" si="2">H7-L7</f>
        <v>0</v>
      </c>
      <c r="N7" s="31" t="s">
        <v>39</v>
      </c>
      <c r="O7" s="61">
        <v>2022</v>
      </c>
    </row>
    <row r="8" spans="1:16" ht="123" customHeight="1" x14ac:dyDescent="0.25">
      <c r="A8" s="41" t="s">
        <v>23</v>
      </c>
      <c r="B8" s="42" t="s">
        <v>24</v>
      </c>
      <c r="C8" s="43" t="s">
        <v>31</v>
      </c>
      <c r="D8" s="44" t="s">
        <v>32</v>
      </c>
      <c r="E8" s="45" t="s">
        <v>33</v>
      </c>
      <c r="F8" s="46">
        <v>58500</v>
      </c>
      <c r="G8" s="46">
        <v>14040</v>
      </c>
      <c r="H8" s="67">
        <f t="shared" si="1"/>
        <v>72540</v>
      </c>
      <c r="L8" s="46">
        <f>21762+14508+36270</f>
        <v>72540</v>
      </c>
      <c r="M8" s="40">
        <f t="shared" si="2"/>
        <v>0</v>
      </c>
      <c r="N8" s="59" t="s">
        <v>40</v>
      </c>
      <c r="O8" s="61">
        <v>2022</v>
      </c>
    </row>
    <row r="9" spans="1:16" ht="75" x14ac:dyDescent="0.25">
      <c r="A9" s="47" t="s">
        <v>23</v>
      </c>
      <c r="B9" s="32" t="s">
        <v>24</v>
      </c>
      <c r="C9" s="48" t="s">
        <v>34</v>
      </c>
      <c r="D9" s="49" t="s">
        <v>25</v>
      </c>
      <c r="E9" s="50">
        <v>58500</v>
      </c>
      <c r="F9" s="54">
        <v>58500</v>
      </c>
      <c r="G9" s="66">
        <v>14040</v>
      </c>
      <c r="H9" s="70">
        <f t="shared" si="1"/>
        <v>72540</v>
      </c>
      <c r="I9" s="52">
        <v>72540</v>
      </c>
      <c r="J9" s="35" t="s">
        <v>22</v>
      </c>
      <c r="K9" s="53"/>
      <c r="L9" s="54">
        <v>72540</v>
      </c>
      <c r="M9" s="33">
        <f t="shared" si="2"/>
        <v>0</v>
      </c>
      <c r="N9" s="59" t="s">
        <v>41</v>
      </c>
      <c r="O9" s="62">
        <v>2022</v>
      </c>
    </row>
    <row r="10" spans="1:16" ht="45" x14ac:dyDescent="0.25">
      <c r="A10" s="47" t="s">
        <v>23</v>
      </c>
      <c r="B10" s="32" t="s">
        <v>24</v>
      </c>
      <c r="C10" s="48" t="s">
        <v>35</v>
      </c>
      <c r="D10" s="57" t="s">
        <v>36</v>
      </c>
      <c r="E10" s="51">
        <v>58500</v>
      </c>
      <c r="F10" s="66">
        <v>59000</v>
      </c>
      <c r="G10" s="54">
        <f>F10*0.24</f>
        <v>14160</v>
      </c>
      <c r="H10" s="70">
        <f t="shared" si="1"/>
        <v>73160</v>
      </c>
      <c r="I10" s="54">
        <v>25389</v>
      </c>
      <c r="J10" s="27" t="s">
        <v>22</v>
      </c>
      <c r="K10" s="55"/>
      <c r="L10" s="54">
        <v>73160</v>
      </c>
      <c r="M10" s="54">
        <f>H10-L10</f>
        <v>0</v>
      </c>
      <c r="N10" s="63" t="s">
        <v>42</v>
      </c>
      <c r="O10" s="61">
        <v>2022</v>
      </c>
    </row>
  </sheetData>
  <autoFilter ref="A5:P10" xr:uid="{00000000-0009-0000-0000-000000000000}"/>
  <mergeCells count="4">
    <mergeCell ref="C4:K4"/>
    <mergeCell ref="L4:M4"/>
    <mergeCell ref="N4:N5"/>
    <mergeCell ref="O4:O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ΑΝΑΛΥΤΙΚΕΣ ΣΥΜΒΑΣΕΙΣ ΑΝΑΘΕΣΕΙΣ</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Paraskevas Paraskevopoulos, EDYMET</dc:creator>
  <cp:lastModifiedBy>ΕΥΔ/ΕΠ-ΥΜΕΠΕΡΑΑ</cp:lastModifiedBy>
  <dcterms:created xsi:type="dcterms:W3CDTF">2023-02-20T09:29:00Z</dcterms:created>
  <dcterms:modified xsi:type="dcterms:W3CDTF">2023-02-23T12:27:55Z</dcterms:modified>
</cp:coreProperties>
</file>